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ri\Corina\Plan Calor\2023\"/>
    </mc:Choice>
  </mc:AlternateContent>
  <bookViews>
    <workbookView xWindow="240" yWindow="30" windowWidth="20115" windowHeight="7755"/>
  </bookViews>
  <sheets>
    <sheet name="Planilla de Pedido" sheetId="1" r:id="rId1"/>
    <sheet name="Cuadro Comparativo de Ofertas" sheetId="2" r:id="rId2"/>
    <sheet name="Adjudicación" sheetId="3" r:id="rId3"/>
  </sheets>
  <calcPr calcId="162913"/>
</workbook>
</file>

<file path=xl/calcChain.xml><?xml version="1.0" encoding="utf-8"?>
<calcChain xmlns="http://schemas.openxmlformats.org/spreadsheetml/2006/main">
  <c r="D5" i="3" l="1"/>
  <c r="E27" i="3"/>
  <c r="B27" i="3"/>
  <c r="D13" i="3"/>
  <c r="D25" i="3"/>
  <c r="D23" i="3"/>
  <c r="D21" i="3"/>
  <c r="D19" i="3"/>
  <c r="D17" i="3"/>
  <c r="D15" i="3"/>
  <c r="D11" i="3"/>
  <c r="D9" i="3"/>
  <c r="G19" i="3"/>
  <c r="G7" i="3"/>
  <c r="BI13" i="2" l="1"/>
  <c r="BI8" i="2"/>
  <c r="BF8" i="2"/>
  <c r="BC8" i="2"/>
  <c r="AZ8" i="2"/>
  <c r="AZ7" i="2"/>
  <c r="AW14" i="2"/>
  <c r="AW8" i="2"/>
  <c r="AT12" i="2"/>
  <c r="AQ8" i="2"/>
  <c r="AN8" i="2"/>
  <c r="AK11" i="2"/>
  <c r="AK8" i="2"/>
  <c r="AK7" i="2"/>
  <c r="AH8" i="2"/>
  <c r="BC7" i="2"/>
  <c r="BF7" i="2"/>
  <c r="BI7" i="2"/>
  <c r="BL7" i="2"/>
  <c r="AE8" i="2"/>
  <c r="AB9" i="2"/>
  <c r="Y8" i="2"/>
  <c r="V8" i="2"/>
  <c r="S8" i="2"/>
  <c r="P8" i="2"/>
  <c r="M9" i="2"/>
  <c r="M8" i="2"/>
  <c r="J7" i="2"/>
  <c r="G7" i="2"/>
  <c r="D8" i="2"/>
</calcChain>
</file>

<file path=xl/sharedStrings.xml><?xml version="1.0" encoding="utf-8"?>
<sst xmlns="http://schemas.openxmlformats.org/spreadsheetml/2006/main" count="199" uniqueCount="103">
  <si>
    <t>Cantidad</t>
  </si>
  <si>
    <t>Detalle</t>
  </si>
  <si>
    <t>P. Total</t>
  </si>
  <si>
    <t>P. Unitario</t>
  </si>
  <si>
    <t>Departamento de Compras y Suministros</t>
  </si>
  <si>
    <t>San Martín 650  1º Piso – Esquel – Chubut</t>
  </si>
  <si>
    <t>TEL 02945 – 456764 / 451921 Interno 116</t>
  </si>
  <si>
    <t xml:space="preserve">comprasesquel@gmail.com </t>
  </si>
  <si>
    <t>Total</t>
  </si>
  <si>
    <t>Mts cúbicos de leña trozada seca, de sauce</t>
  </si>
  <si>
    <t>Mts cúbicos de leña trozada seca, de ñire</t>
  </si>
  <si>
    <t>Mts cúbicos de leña trozada seca, de laura</t>
  </si>
  <si>
    <t>Firma, aclaración y DNI</t>
  </si>
  <si>
    <t>MUNICIPALIDAD DE ESQUEL</t>
  </si>
  <si>
    <t>Cuadro comparativo por leña en el marco del PLAN CALOR</t>
  </si>
  <si>
    <t>Teodoro Javier Coronado</t>
  </si>
  <si>
    <t>TEL 15586810 / 15596077</t>
  </si>
  <si>
    <t>Observaciones</t>
  </si>
  <si>
    <t>Disponible para retirar en el lugar de acopio campo</t>
  </si>
  <si>
    <t>Forma de Pago</t>
  </si>
  <si>
    <t>Maderera y Corraón Pelech Hnos</t>
  </si>
  <si>
    <t>TEL 453043</t>
  </si>
  <si>
    <t>30 días</t>
  </si>
  <si>
    <t>50% al momento de la firma del contrato y el 50% al momento de la entrega</t>
  </si>
  <si>
    <t>El traslado a cargo del Municipio.</t>
  </si>
  <si>
    <t>Coop. De trabajo 7 de noviembre</t>
  </si>
  <si>
    <t>TEL 15691774 / 15654291</t>
  </si>
  <si>
    <t>Matias Alejandro Tardón</t>
  </si>
  <si>
    <t xml:space="preserve">TEL </t>
  </si>
  <si>
    <t>Sauce con reparto incluido</t>
  </si>
  <si>
    <t>Inmediata</t>
  </si>
  <si>
    <t>a convenir</t>
  </si>
  <si>
    <t>Franco Antonio Almonacid</t>
  </si>
  <si>
    <t>TEL 15680406</t>
  </si>
  <si>
    <t xml:space="preserve">Movilidad propia para realizar el reparto y conocimiento de los barrios. Costo por reparto $ 170.- </t>
  </si>
  <si>
    <t>Raúl Alejandro Pineda</t>
  </si>
  <si>
    <t>TEL 15553541</t>
  </si>
  <si>
    <t>Movilidad propia, experiencia y conocimiento para esta tarea. Costo por reparto $ 190.- el m3 repartido puerta a puerta.</t>
  </si>
  <si>
    <t>Marcelo Javier Rago</t>
  </si>
  <si>
    <t>TEL 15418550</t>
  </si>
  <si>
    <t>Movilidad para hacer reparto. Costo del reparto $ 180.-por m3</t>
  </si>
  <si>
    <t>Héctor Manuel Pineda Tardón</t>
  </si>
  <si>
    <t>TEL 15584915</t>
  </si>
  <si>
    <t>Movilidad propia para realizar el reparto y conocimiento de los barrios. Costo del reparto de $ 170.- por m3</t>
  </si>
  <si>
    <t>Héctor Eduardo Mateo</t>
  </si>
  <si>
    <t>TEL 15546761</t>
  </si>
  <si>
    <t>A medida que se va entregando</t>
  </si>
  <si>
    <t>La entrega será de acuerdo a la forma de entrega en los barrios. Mensualmente</t>
  </si>
  <si>
    <t>TE 15339472 / 15534114</t>
  </si>
  <si>
    <t>Cada 100 mts entregado, a los 10 días</t>
  </si>
  <si>
    <t>Oscar Raúl Cofre</t>
  </si>
  <si>
    <t>Elias Jesús Bustamente</t>
  </si>
  <si>
    <t>TEL 15598289 / 15334475</t>
  </si>
  <si>
    <t>Cada 100 mts a pagar de contado</t>
  </si>
  <si>
    <t>En un mes puede entregar los 500m3 en el lugar de acopio Municipal.  Y los 100m3 de la leña de sauce para la entrega inmediata</t>
  </si>
  <si>
    <t>Andrés Carrasco</t>
  </si>
  <si>
    <t>TEL 15465748</t>
  </si>
  <si>
    <t>Mts cúbicos de leña trozada seca MAITÉN</t>
  </si>
  <si>
    <t>Puesto en lugar de acopio municipal</t>
  </si>
  <si>
    <t>Lalo Lemos</t>
  </si>
  <si>
    <t>30 días fecha de factura</t>
  </si>
  <si>
    <t>Inmediata en lugar de procedencia</t>
  </si>
  <si>
    <t>Esteban Guitart</t>
  </si>
  <si>
    <t>TEL 15554999</t>
  </si>
  <si>
    <t>Compensación de impuestos</t>
  </si>
  <si>
    <t>Entrega inmediata Valle Chico. No cueta con movilidad propia para la entrega</t>
  </si>
  <si>
    <t>Mts cúbicos de leña trozada seca PINO PONDEROSA</t>
  </si>
  <si>
    <t>Michael Pantaenius</t>
  </si>
  <si>
    <t>TEL 15639825</t>
  </si>
  <si>
    <t>en no mas de 20 días</t>
  </si>
  <si>
    <t>Martín Arbe</t>
  </si>
  <si>
    <t>TEL 15693073</t>
  </si>
  <si>
    <t>Mts cúbicos de leña trozada seca ÁLAMO PLATEADO</t>
  </si>
  <si>
    <t>Contra entrega o se podrá acordar otra forma (compensación de impuestos)</t>
  </si>
  <si>
    <t>Cuenta con lugar de acopio porpio. La leá estaría disponible a partir de marzo. Cuenta con camioneta para reparto hasta 2 m3 (se cotizará en caso de requerir el servicio)</t>
  </si>
  <si>
    <t>Tel 15652186</t>
  </si>
  <si>
    <t>a 15 días</t>
  </si>
  <si>
    <t>Reparto $ 150 por m3.                                    Sauce entrega inmediata.                        Ñire a partir del 20 de febrero</t>
  </si>
  <si>
    <t>Luis Mariano Gago</t>
  </si>
  <si>
    <t>TEL 15465986</t>
  </si>
  <si>
    <t>50% antes de la entrega.</t>
  </si>
  <si>
    <t xml:space="preserve"> Plazo de entrega 60 días</t>
  </si>
  <si>
    <t>Gustavo Tardón</t>
  </si>
  <si>
    <t>20 días</t>
  </si>
  <si>
    <t>Ana Alejandra Sandoval</t>
  </si>
  <si>
    <t>TEL 15551636</t>
  </si>
  <si>
    <t>Mts. Cúbicos de leña trozada seca CIPRÉS</t>
  </si>
  <si>
    <t>José Luis González</t>
  </si>
  <si>
    <t>TEL 15418984</t>
  </si>
  <si>
    <t>con reparto incluido</t>
  </si>
  <si>
    <t>Total a comprar</t>
  </si>
  <si>
    <t>Martin Roberts</t>
  </si>
  <si>
    <t>Bernardo Lemos</t>
  </si>
  <si>
    <t>Compra confirmada</t>
  </si>
  <si>
    <t>TEL:</t>
  </si>
  <si>
    <t>CUIT:</t>
  </si>
  <si>
    <t>Solicito cotización de leña trozada, sauce; la misma deberá estar seca y trozada a no más de 30 cm, según el siguiente detalle:</t>
  </si>
  <si>
    <r>
      <t>FORMA DE PAGO: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Contra entregas efectivamente realizadas, mediante Vales entregados.</t>
    </r>
  </si>
  <si>
    <r>
      <t>FORMA DE DISTRIBUCIÓN:</t>
    </r>
    <r>
      <rPr>
        <sz val="11"/>
        <color theme="1"/>
        <rFont val="Arial"/>
        <family val="2"/>
      </rPr>
      <t xml:space="preserve"> Conforme cronograma realizado por la Secretaria de Desarrollo Social.</t>
    </r>
  </si>
  <si>
    <t>1800 m3</t>
  </si>
  <si>
    <t>200 m3</t>
  </si>
  <si>
    <t>Mts cúbicos de leña trozada de sauce,  seca y trozada a no mas de 30 cm a entregar en el domicilio de cada Beneficiario</t>
  </si>
  <si>
    <t>Mts cúbicos de leña trozada de sauce,  seca y trozada a no mas de 30 cm a entregar en el lugar de acopio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</si>
</sst>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8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5" fontId="0" fillId="0" borderId="16" xfId="0" applyNumberFormat="1" applyFont="1" applyBorder="1" applyAlignment="1">
      <alignment horizontal="right"/>
    </xf>
    <xf numFmtId="165" fontId="0" fillId="0" borderId="17" xfId="0" applyNumberFormat="1" applyFont="1" applyBorder="1" applyAlignment="1">
      <alignment horizontal="right"/>
    </xf>
    <xf numFmtId="165" fontId="0" fillId="0" borderId="18" xfId="0" applyNumberFormat="1" applyFont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0" fillId="0" borderId="15" xfId="0" applyBorder="1"/>
    <xf numFmtId="0" fontId="0" fillId="0" borderId="19" xfId="0" applyBorder="1"/>
    <xf numFmtId="0" fontId="0" fillId="0" borderId="8" xfId="0" applyBorder="1" applyAlignment="1">
      <alignment horizontal="center" vertical="center" wrapText="1"/>
    </xf>
    <xf numFmtId="0" fontId="0" fillId="0" borderId="13" xfId="0" applyBorder="1"/>
    <xf numFmtId="0" fontId="0" fillId="0" borderId="9" xfId="0" applyBorder="1"/>
    <xf numFmtId="0" fontId="0" fillId="0" borderId="14" xfId="0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0" borderId="10" xfId="0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1" xfId="0" applyNumberFormat="1" applyFont="1" applyBorder="1" applyAlignment="1">
      <alignment horizontal="right"/>
    </xf>
    <xf numFmtId="0" fontId="0" fillId="0" borderId="8" xfId="0" applyBorder="1"/>
    <xf numFmtId="0" fontId="0" fillId="0" borderId="14" xfId="0" applyBorder="1"/>
    <xf numFmtId="0" fontId="0" fillId="0" borderId="10" xfId="0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4" fillId="0" borderId="24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0" fontId="4" fillId="0" borderId="22" xfId="0" applyFont="1" applyFill="1" applyBorder="1"/>
    <xf numFmtId="0" fontId="4" fillId="0" borderId="19" xfId="0" applyFont="1" applyFill="1" applyBorder="1"/>
    <xf numFmtId="0" fontId="4" fillId="0" borderId="23" xfId="0" applyFont="1" applyFill="1" applyBorder="1"/>
    <xf numFmtId="0" fontId="5" fillId="0" borderId="20" xfId="0" applyFont="1" applyFill="1" applyBorder="1" applyAlignment="1"/>
    <xf numFmtId="0" fontId="5" fillId="0" borderId="24" xfId="0" applyFont="1" applyFill="1" applyBorder="1" applyAlignment="1"/>
    <xf numFmtId="0" fontId="5" fillId="0" borderId="15" xfId="0" applyFont="1" applyFill="1" applyBorder="1" applyAlignment="1"/>
    <xf numFmtId="0" fontId="4" fillId="0" borderId="25" xfId="0" applyFont="1" applyFill="1" applyBorder="1"/>
    <xf numFmtId="0" fontId="4" fillId="0" borderId="24" xfId="0" applyFont="1" applyFill="1" applyBorder="1" applyAlignment="1"/>
    <xf numFmtId="0" fontId="4" fillId="0" borderId="15" xfId="0" applyFont="1" applyFill="1" applyBorder="1" applyAlignment="1"/>
    <xf numFmtId="0" fontId="4" fillId="0" borderId="20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0" fontId="4" fillId="0" borderId="21" xfId="0" applyFont="1" applyFill="1" applyBorder="1"/>
    <xf numFmtId="0" fontId="4" fillId="0" borderId="24" xfId="0" applyFont="1" applyFill="1" applyBorder="1"/>
    <xf numFmtId="0" fontId="4" fillId="0" borderId="15" xfId="0" applyFont="1" applyFill="1" applyBorder="1"/>
    <xf numFmtId="0" fontId="4" fillId="0" borderId="19" xfId="0" applyFont="1" applyFill="1" applyBorder="1" applyAlignment="1"/>
    <xf numFmtId="164" fontId="4" fillId="0" borderId="13" xfId="0" applyNumberFormat="1" applyFont="1" applyFill="1" applyBorder="1" applyAlignment="1">
      <alignment horizontal="right"/>
    </xf>
    <xf numFmtId="0" fontId="4" fillId="0" borderId="7" xfId="0" applyFont="1" applyFill="1" applyBorder="1" applyAlignment="1"/>
    <xf numFmtId="0" fontId="4" fillId="0" borderId="20" xfId="0" applyFont="1" applyFill="1" applyBorder="1"/>
    <xf numFmtId="0" fontId="4" fillId="0" borderId="3" xfId="0" applyFont="1" applyFill="1" applyBorder="1"/>
    <xf numFmtId="0" fontId="4" fillId="0" borderId="26" xfId="0" applyFont="1" applyFill="1" applyBorder="1" applyAlignment="1"/>
    <xf numFmtId="0" fontId="4" fillId="0" borderId="29" xfId="0" applyFont="1" applyFill="1" applyBorder="1" applyAlignment="1"/>
    <xf numFmtId="0" fontId="4" fillId="0" borderId="28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0" fontId="4" fillId="0" borderId="0" xfId="0" applyFont="1" applyFill="1" applyBorder="1"/>
    <xf numFmtId="0" fontId="5" fillId="0" borderId="31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30" xfId="0" applyFont="1" applyFill="1" applyBorder="1"/>
    <xf numFmtId="0" fontId="5" fillId="0" borderId="32" xfId="0" applyFont="1" applyFill="1" applyBorder="1"/>
    <xf numFmtId="0" fontId="4" fillId="0" borderId="7" xfId="0" applyFont="1" applyFill="1" applyBorder="1"/>
    <xf numFmtId="0" fontId="4" fillId="0" borderId="27" xfId="0" applyFont="1" applyFill="1" applyBorder="1"/>
    <xf numFmtId="0" fontId="4" fillId="0" borderId="22" xfId="0" applyFont="1" applyBorder="1"/>
    <xf numFmtId="0" fontId="5" fillId="0" borderId="2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2" borderId="33" xfId="0" applyFont="1" applyFill="1" applyBorder="1"/>
    <xf numFmtId="0" fontId="4" fillId="2" borderId="2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0" fontId="4" fillId="2" borderId="22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0" xfId="0" applyFont="1" applyFill="1" applyBorder="1" applyAlignment="1"/>
    <xf numFmtId="0" fontId="4" fillId="2" borderId="20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0" fontId="4" fillId="2" borderId="22" xfId="0" applyFont="1" applyFill="1" applyBorder="1" applyAlignment="1"/>
    <xf numFmtId="0" fontId="4" fillId="2" borderId="24" xfId="0" applyFont="1" applyFill="1" applyBorder="1" applyAlignment="1"/>
    <xf numFmtId="0" fontId="4" fillId="2" borderId="15" xfId="0" applyFont="1" applyFill="1" applyBorder="1" applyAlignment="1"/>
    <xf numFmtId="0" fontId="4" fillId="2" borderId="0" xfId="0" applyFont="1" applyFill="1" applyBorder="1"/>
    <xf numFmtId="0" fontId="4" fillId="2" borderId="0" xfId="0" applyFont="1" applyFill="1"/>
    <xf numFmtId="0" fontId="10" fillId="0" borderId="0" xfId="0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3" fillId="0" borderId="0" xfId="0" applyFont="1" applyBorder="1" applyAlignment="1">
      <alignment horizontal="left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 wrapText="1"/>
    </xf>
    <xf numFmtId="165" fontId="0" fillId="0" borderId="17" xfId="0" applyNumberFormat="1" applyFont="1" applyBorder="1" applyAlignment="1">
      <alignment horizontal="center" vertical="center" wrapText="1"/>
    </xf>
    <xf numFmtId="165" fontId="0" fillId="0" borderId="18" xfId="0" applyNumberFormat="1" applyFont="1" applyBorder="1" applyAlignment="1">
      <alignment horizontal="center" vertical="center" wrapText="1"/>
    </xf>
    <xf numFmtId="165" fontId="0" fillId="0" borderId="16" xfId="0" applyNumberFormat="1" applyFont="1" applyBorder="1" applyAlignment="1">
      <alignment horizontal="center" wrapText="1"/>
    </xf>
    <xf numFmtId="165" fontId="0" fillId="0" borderId="17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0" fillId="0" borderId="16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7" xfId="0" applyFont="1" applyBorder="1"/>
    <xf numFmtId="0" fontId="10" fillId="0" borderId="17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503360</xdr:colOff>
      <xdr:row>3</xdr:row>
      <xdr:rowOff>176586</xdr:rowOff>
    </xdr:to>
    <xdr:pic>
      <xdr:nvPicPr>
        <xdr:cNvPr id="2" name="Imagen 9" descr="logo_3 trazando fut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209550"/>
          <a:ext cx="1074861" cy="72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0</xdr:row>
      <xdr:rowOff>1242</xdr:rowOff>
    </xdr:from>
    <xdr:to>
      <xdr:col>0</xdr:col>
      <xdr:colOff>1160803</xdr:colOff>
      <xdr:row>3</xdr:row>
      <xdr:rowOff>151136</xdr:rowOff>
    </xdr:to>
    <xdr:pic>
      <xdr:nvPicPr>
        <xdr:cNvPr id="2" name="Imagen 3" descr="logo_3 trazando fut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7" y="1242"/>
          <a:ext cx="1127676" cy="713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302558</xdr:colOff>
      <xdr:row>0</xdr:row>
      <xdr:rowOff>132459</xdr:rowOff>
    </xdr:from>
    <xdr:to>
      <xdr:col>0</xdr:col>
      <xdr:colOff>1613647</xdr:colOff>
      <xdr:row>3</xdr:row>
      <xdr:rowOff>190500</xdr:rowOff>
    </xdr:to>
    <xdr:pic>
      <xdr:nvPicPr>
        <xdr:cNvPr id="2" name="Imagen 3" descr="logo_3 trazando fut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132459"/>
          <a:ext cx="1311089" cy="685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rasesque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5" sqref="B25"/>
    </sheetView>
  </sheetViews>
  <sheetFormatPr baseColWidth="10" defaultRowHeight="15" x14ac:dyDescent="0.25"/>
  <cols>
    <col min="1" max="1" width="13.140625" customWidth="1"/>
    <col min="2" max="2" width="42.5703125" customWidth="1"/>
    <col min="3" max="3" width="18" customWidth="1"/>
    <col min="4" max="4" width="21.42578125" customWidth="1"/>
  </cols>
  <sheetData>
    <row r="1" spans="1:4" ht="15" customHeight="1" x14ac:dyDescent="0.25">
      <c r="A1" s="116" t="s">
        <v>4</v>
      </c>
      <c r="B1" s="116"/>
      <c r="C1" s="116"/>
      <c r="D1" s="116"/>
    </row>
    <row r="2" spans="1:4" ht="15" customHeight="1" x14ac:dyDescent="0.25">
      <c r="A2" s="116" t="s">
        <v>5</v>
      </c>
      <c r="B2" s="116"/>
      <c r="C2" s="116"/>
      <c r="D2" s="116"/>
    </row>
    <row r="3" spans="1:4" ht="15" customHeight="1" x14ac:dyDescent="0.25">
      <c r="A3" s="116" t="s">
        <v>6</v>
      </c>
      <c r="B3" s="116"/>
      <c r="C3" s="116"/>
      <c r="D3" s="116"/>
    </row>
    <row r="4" spans="1:4" ht="15" customHeight="1" x14ac:dyDescent="0.25">
      <c r="A4" s="117" t="s">
        <v>7</v>
      </c>
      <c r="B4" s="117"/>
      <c r="C4" s="117"/>
      <c r="D4" s="117"/>
    </row>
    <row r="5" spans="1:4" ht="15" customHeight="1" x14ac:dyDescent="0.25">
      <c r="A5" s="1"/>
      <c r="B5" s="3"/>
      <c r="C5" s="2"/>
      <c r="D5" s="2"/>
    </row>
    <row r="6" spans="1:4" s="102" customFormat="1" ht="15" customHeight="1" x14ac:dyDescent="0.2">
      <c r="A6" s="100"/>
      <c r="B6" s="101"/>
    </row>
    <row r="7" spans="1:4" s="102" customFormat="1" ht="35.25" customHeight="1" x14ac:dyDescent="0.2">
      <c r="A7" s="112" t="s">
        <v>96</v>
      </c>
      <c r="B7" s="112"/>
      <c r="C7" s="112"/>
      <c r="D7" s="112"/>
    </row>
    <row r="8" spans="1:4" s="102" customFormat="1" ht="22.5" customHeight="1" x14ac:dyDescent="0.25">
      <c r="A8" s="103"/>
    </row>
    <row r="9" spans="1:4" s="105" customFormat="1" ht="24" customHeight="1" x14ac:dyDescent="0.25">
      <c r="A9" s="104" t="s">
        <v>0</v>
      </c>
      <c r="B9" s="104" t="s">
        <v>1</v>
      </c>
      <c r="C9" s="104" t="s">
        <v>3</v>
      </c>
      <c r="D9" s="104" t="s">
        <v>2</v>
      </c>
    </row>
    <row r="10" spans="1:4" s="105" customFormat="1" ht="47.25" customHeight="1" x14ac:dyDescent="0.25">
      <c r="A10" s="106" t="s">
        <v>99</v>
      </c>
      <c r="B10" s="174" t="s">
        <v>101</v>
      </c>
      <c r="C10" s="104"/>
      <c r="D10" s="104"/>
    </row>
    <row r="11" spans="1:4" s="105" customFormat="1" ht="49.5" customHeight="1" thickBot="1" x14ac:dyDescent="0.3">
      <c r="A11" s="106" t="s">
        <v>100</v>
      </c>
      <c r="B11" s="111" t="s">
        <v>102</v>
      </c>
      <c r="C11" s="104"/>
      <c r="D11" s="104"/>
    </row>
    <row r="12" spans="1:4" s="102" customFormat="1" ht="24" customHeight="1" thickBot="1" x14ac:dyDescent="0.3">
      <c r="A12" s="113" t="s">
        <v>8</v>
      </c>
      <c r="B12" s="114"/>
      <c r="C12" s="115"/>
      <c r="D12" s="107"/>
    </row>
    <row r="13" spans="1:4" s="102" customFormat="1" ht="22.5" customHeight="1" x14ac:dyDescent="0.25">
      <c r="A13" s="108"/>
      <c r="B13" s="108"/>
      <c r="C13" s="108"/>
      <c r="D13" s="109"/>
    </row>
    <row r="14" spans="1:4" s="102" customFormat="1" ht="22.5" customHeight="1" x14ac:dyDescent="0.25">
      <c r="A14" s="103" t="s">
        <v>97</v>
      </c>
    </row>
    <row r="15" spans="1:4" s="102" customFormat="1" ht="22.5" customHeight="1" x14ac:dyDescent="0.25">
      <c r="A15" s="103" t="s">
        <v>98</v>
      </c>
    </row>
    <row r="16" spans="1:4" s="102" customFormat="1" ht="22.5" customHeight="1" x14ac:dyDescent="0.2"/>
    <row r="17" spans="2:2" s="102" customFormat="1" ht="14.25" x14ac:dyDescent="0.2"/>
    <row r="18" spans="2:2" s="102" customFormat="1" ht="14.25" x14ac:dyDescent="0.2"/>
    <row r="19" spans="2:2" s="102" customFormat="1" ht="14.25" x14ac:dyDescent="0.2"/>
    <row r="20" spans="2:2" s="102" customFormat="1" ht="14.25" x14ac:dyDescent="0.2">
      <c r="B20" s="110" t="s">
        <v>12</v>
      </c>
    </row>
    <row r="21" spans="2:2" s="102" customFormat="1" ht="14.25" x14ac:dyDescent="0.2"/>
    <row r="22" spans="2:2" s="102" customFormat="1" ht="17.25" customHeight="1" x14ac:dyDescent="0.2">
      <c r="B22" s="175" t="s">
        <v>94</v>
      </c>
    </row>
    <row r="23" spans="2:2" s="102" customFormat="1" ht="26.25" customHeight="1" x14ac:dyDescent="0.2">
      <c r="B23" s="176" t="s">
        <v>95</v>
      </c>
    </row>
    <row r="24" spans="2:2" s="102" customFormat="1" ht="14.25" x14ac:dyDescent="0.2"/>
    <row r="25" spans="2:2" s="102" customFormat="1" ht="14.25" x14ac:dyDescent="0.2"/>
    <row r="26" spans="2:2" s="102" customFormat="1" ht="14.25" x14ac:dyDescent="0.2"/>
    <row r="27" spans="2:2" s="102" customFormat="1" ht="14.25" x14ac:dyDescent="0.2"/>
  </sheetData>
  <mergeCells count="6">
    <mergeCell ref="A7:D7"/>
    <mergeCell ref="A12:C12"/>
    <mergeCell ref="A1:D1"/>
    <mergeCell ref="A2:D2"/>
    <mergeCell ref="A4:D4"/>
    <mergeCell ref="A3:D3"/>
  </mergeCells>
  <hyperlinks>
    <hyperlink ref="A4" r:id="rId1" display="mailto:comprasesquel@gmail.com"/>
  </hyperlinks>
  <pageMargins left="0.59055118110236227" right="0" top="0.78740157480314965" bottom="0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zoomScale="115" zoomScaleNormal="115" workbookViewId="0">
      <selection activeCell="A14" sqref="A14"/>
    </sheetView>
  </sheetViews>
  <sheetFormatPr baseColWidth="10" defaultRowHeight="15" x14ac:dyDescent="0.25"/>
  <cols>
    <col min="1" max="1" width="60.28515625" customWidth="1"/>
    <col min="2" max="2" width="9.7109375" customWidth="1"/>
    <col min="3" max="3" width="13.42578125" customWidth="1"/>
    <col min="4" max="4" width="13.7109375" bestFit="1" customWidth="1"/>
    <col min="5" max="5" width="9.7109375" customWidth="1"/>
    <col min="6" max="6" width="13.28515625" customWidth="1"/>
    <col min="7" max="7" width="13.5703125" customWidth="1"/>
    <col min="8" max="8" width="12.42578125" customWidth="1"/>
    <col min="9" max="9" width="13.28515625" customWidth="1"/>
    <col min="10" max="10" width="13.5703125" customWidth="1"/>
    <col min="11" max="12" width="11.42578125" customWidth="1"/>
    <col min="13" max="13" width="13.7109375" bestFit="1" customWidth="1"/>
    <col min="14" max="15" width="11.42578125" customWidth="1"/>
    <col min="16" max="16" width="13.7109375" bestFit="1" customWidth="1"/>
    <col min="17" max="18" width="11.42578125" customWidth="1"/>
    <col min="19" max="19" width="13.7109375" bestFit="1" customWidth="1"/>
    <col min="20" max="21" width="11.42578125" customWidth="1"/>
    <col min="22" max="22" width="13.7109375" bestFit="1" customWidth="1"/>
    <col min="23" max="24" width="11.42578125" customWidth="1"/>
    <col min="25" max="25" width="13.7109375" bestFit="1" customWidth="1"/>
    <col min="26" max="27" width="11.42578125" customWidth="1"/>
    <col min="28" max="28" width="13.7109375" bestFit="1" customWidth="1"/>
    <col min="29" max="30" width="11.42578125" customWidth="1"/>
    <col min="31" max="31" width="13.7109375" bestFit="1" customWidth="1"/>
    <col min="32" max="33" width="11.42578125" customWidth="1"/>
    <col min="34" max="34" width="13.7109375" bestFit="1" customWidth="1"/>
    <col min="35" max="36" width="11.42578125" customWidth="1"/>
    <col min="37" max="37" width="13.7109375" bestFit="1" customWidth="1"/>
    <col min="38" max="39" width="11.42578125" customWidth="1"/>
    <col min="40" max="41" width="5.140625" customWidth="1"/>
    <col min="42" max="42" width="11.42578125" bestFit="1" customWidth="1"/>
    <col min="43" max="43" width="13.7109375" bestFit="1" customWidth="1"/>
    <col min="44" max="45" width="11.42578125" customWidth="1"/>
    <col min="46" max="46" width="13.7109375" bestFit="1" customWidth="1"/>
    <col min="47" max="48" width="11.42578125" customWidth="1"/>
    <col min="49" max="49" width="13.7109375" bestFit="1" customWidth="1"/>
    <col min="50" max="51" width="11.42578125" customWidth="1"/>
    <col min="52" max="52" width="13.7109375" bestFit="1" customWidth="1"/>
    <col min="53" max="54" width="11.42578125" customWidth="1"/>
    <col min="55" max="55" width="15.28515625" bestFit="1" customWidth="1"/>
    <col min="56" max="57" width="11.42578125" customWidth="1"/>
    <col min="58" max="58" width="13.85546875" customWidth="1"/>
    <col min="61" max="61" width="13.7109375" bestFit="1" customWidth="1"/>
  </cols>
  <sheetData>
    <row r="1" spans="1:64" ht="14.25" customHeight="1" x14ac:dyDescent="0.25">
      <c r="D1" s="166" t="s">
        <v>13</v>
      </c>
      <c r="E1" s="166"/>
      <c r="F1" s="166"/>
      <c r="G1" s="166"/>
      <c r="H1" s="166"/>
      <c r="I1" s="166"/>
      <c r="J1" s="166"/>
    </row>
    <row r="2" spans="1:64" ht="15" customHeight="1" x14ac:dyDescent="0.25">
      <c r="D2" s="167" t="s">
        <v>14</v>
      </c>
      <c r="E2" s="167"/>
      <c r="F2" s="167"/>
      <c r="G2" s="167"/>
      <c r="H2" s="167"/>
      <c r="I2" s="167"/>
      <c r="J2" s="167"/>
    </row>
    <row r="3" spans="1:64" x14ac:dyDescent="0.25">
      <c r="D3" s="7"/>
      <c r="E3" s="7"/>
      <c r="F3" s="7"/>
      <c r="G3" s="7"/>
      <c r="H3" s="7"/>
      <c r="I3" s="7"/>
      <c r="J3" s="7"/>
    </row>
    <row r="4" spans="1:64" x14ac:dyDescent="0.25">
      <c r="B4" s="163" t="s">
        <v>15</v>
      </c>
      <c r="C4" s="164"/>
      <c r="D4" s="165"/>
      <c r="E4" s="163" t="s">
        <v>20</v>
      </c>
      <c r="F4" s="164"/>
      <c r="G4" s="165"/>
      <c r="H4" s="163" t="s">
        <v>25</v>
      </c>
      <c r="I4" s="164"/>
      <c r="J4" s="165"/>
      <c r="K4" s="163" t="s">
        <v>27</v>
      </c>
      <c r="L4" s="164"/>
      <c r="M4" s="165"/>
      <c r="N4" s="163" t="s">
        <v>32</v>
      </c>
      <c r="O4" s="164"/>
      <c r="P4" s="165"/>
      <c r="Q4" s="163" t="s">
        <v>35</v>
      </c>
      <c r="R4" s="164"/>
      <c r="S4" s="165"/>
      <c r="T4" s="163" t="s">
        <v>38</v>
      </c>
      <c r="U4" s="164"/>
      <c r="V4" s="165"/>
      <c r="W4" s="163" t="s">
        <v>41</v>
      </c>
      <c r="X4" s="164"/>
      <c r="Y4" s="165"/>
      <c r="Z4" s="163" t="s">
        <v>44</v>
      </c>
      <c r="AA4" s="164"/>
      <c r="AB4" s="165"/>
      <c r="AC4" s="163" t="s">
        <v>50</v>
      </c>
      <c r="AD4" s="164"/>
      <c r="AE4" s="165"/>
      <c r="AF4" s="163" t="s">
        <v>51</v>
      </c>
      <c r="AG4" s="164"/>
      <c r="AH4" s="165"/>
      <c r="AI4" s="163" t="s">
        <v>55</v>
      </c>
      <c r="AJ4" s="164"/>
      <c r="AK4" s="165"/>
      <c r="AL4" s="163" t="s">
        <v>59</v>
      </c>
      <c r="AM4" s="164"/>
      <c r="AN4" s="165"/>
      <c r="AO4" s="163" t="s">
        <v>62</v>
      </c>
      <c r="AP4" s="164"/>
      <c r="AQ4" s="165"/>
      <c r="AR4" s="163" t="s">
        <v>67</v>
      </c>
      <c r="AS4" s="164"/>
      <c r="AT4" s="165"/>
      <c r="AU4" s="163" t="s">
        <v>70</v>
      </c>
      <c r="AV4" s="164"/>
      <c r="AW4" s="165"/>
      <c r="AX4" s="163"/>
      <c r="AY4" s="164"/>
      <c r="AZ4" s="165"/>
      <c r="BA4" s="163" t="s">
        <v>78</v>
      </c>
      <c r="BB4" s="164"/>
      <c r="BC4" s="165"/>
      <c r="BD4" s="163" t="s">
        <v>82</v>
      </c>
      <c r="BE4" s="164"/>
      <c r="BF4" s="165"/>
      <c r="BG4" s="163" t="s">
        <v>84</v>
      </c>
      <c r="BH4" s="164"/>
      <c r="BI4" s="165"/>
      <c r="BJ4" s="163" t="s">
        <v>87</v>
      </c>
      <c r="BK4" s="164"/>
      <c r="BL4" s="165"/>
    </row>
    <row r="5" spans="1:64" s="31" customFormat="1" x14ac:dyDescent="0.25">
      <c r="B5" s="160" t="s">
        <v>16</v>
      </c>
      <c r="C5" s="161"/>
      <c r="D5" s="162"/>
      <c r="E5" s="160" t="s">
        <v>21</v>
      </c>
      <c r="F5" s="161"/>
      <c r="G5" s="162"/>
      <c r="H5" s="160" t="s">
        <v>26</v>
      </c>
      <c r="I5" s="161"/>
      <c r="J5" s="162"/>
      <c r="K5" s="160" t="s">
        <v>28</v>
      </c>
      <c r="L5" s="161"/>
      <c r="M5" s="162"/>
      <c r="N5" s="160" t="s">
        <v>33</v>
      </c>
      <c r="O5" s="161"/>
      <c r="P5" s="162"/>
      <c r="Q5" s="160" t="s">
        <v>36</v>
      </c>
      <c r="R5" s="161"/>
      <c r="S5" s="162"/>
      <c r="T5" s="160" t="s">
        <v>39</v>
      </c>
      <c r="U5" s="161"/>
      <c r="V5" s="162"/>
      <c r="W5" s="160" t="s">
        <v>42</v>
      </c>
      <c r="X5" s="161"/>
      <c r="Y5" s="162"/>
      <c r="Z5" s="160" t="s">
        <v>45</v>
      </c>
      <c r="AA5" s="161"/>
      <c r="AB5" s="162"/>
      <c r="AC5" s="160" t="s">
        <v>48</v>
      </c>
      <c r="AD5" s="161"/>
      <c r="AE5" s="162"/>
      <c r="AF5" s="160" t="s">
        <v>52</v>
      </c>
      <c r="AG5" s="161"/>
      <c r="AH5" s="162"/>
      <c r="AI5" s="160" t="s">
        <v>56</v>
      </c>
      <c r="AJ5" s="161"/>
      <c r="AK5" s="162"/>
      <c r="AL5" s="160" t="s">
        <v>28</v>
      </c>
      <c r="AM5" s="161"/>
      <c r="AN5" s="162"/>
      <c r="AO5" s="160" t="s">
        <v>63</v>
      </c>
      <c r="AP5" s="161"/>
      <c r="AQ5" s="162"/>
      <c r="AR5" s="160" t="s">
        <v>68</v>
      </c>
      <c r="AS5" s="161"/>
      <c r="AT5" s="162"/>
      <c r="AU5" s="160" t="s">
        <v>71</v>
      </c>
      <c r="AV5" s="161"/>
      <c r="AW5" s="162"/>
      <c r="AX5" s="160" t="s">
        <v>75</v>
      </c>
      <c r="AY5" s="161"/>
      <c r="AZ5" s="162"/>
      <c r="BA5" s="160" t="s">
        <v>79</v>
      </c>
      <c r="BB5" s="161"/>
      <c r="BC5" s="162"/>
      <c r="BD5" s="160" t="s">
        <v>28</v>
      </c>
      <c r="BE5" s="161"/>
      <c r="BF5" s="162"/>
      <c r="BG5" s="160" t="s">
        <v>85</v>
      </c>
      <c r="BH5" s="161"/>
      <c r="BI5" s="162"/>
      <c r="BJ5" s="160" t="s">
        <v>88</v>
      </c>
      <c r="BK5" s="161"/>
      <c r="BL5" s="162"/>
    </row>
    <row r="6" spans="1:64" ht="18.75" x14ac:dyDescent="0.3">
      <c r="A6" s="5" t="s">
        <v>1</v>
      </c>
      <c r="B6" s="8" t="s">
        <v>0</v>
      </c>
      <c r="C6" s="8" t="s">
        <v>3</v>
      </c>
      <c r="D6" s="8" t="s">
        <v>2</v>
      </c>
      <c r="E6" s="8" t="s">
        <v>0</v>
      </c>
      <c r="F6" s="8" t="s">
        <v>3</v>
      </c>
      <c r="G6" s="8" t="s">
        <v>2</v>
      </c>
      <c r="H6" s="8" t="s">
        <v>0</v>
      </c>
      <c r="I6" s="8" t="s">
        <v>3</v>
      </c>
      <c r="J6" s="8" t="s">
        <v>2</v>
      </c>
      <c r="K6" s="8" t="s">
        <v>0</v>
      </c>
      <c r="L6" s="8" t="s">
        <v>3</v>
      </c>
      <c r="M6" s="8" t="s">
        <v>2</v>
      </c>
      <c r="N6" s="8" t="s">
        <v>0</v>
      </c>
      <c r="O6" s="8" t="s">
        <v>3</v>
      </c>
      <c r="P6" s="8" t="s">
        <v>2</v>
      </c>
      <c r="Q6" s="8" t="s">
        <v>0</v>
      </c>
      <c r="R6" s="8" t="s">
        <v>3</v>
      </c>
      <c r="S6" s="8" t="s">
        <v>2</v>
      </c>
      <c r="T6" s="8" t="s">
        <v>0</v>
      </c>
      <c r="U6" s="8" t="s">
        <v>3</v>
      </c>
      <c r="V6" s="8" t="s">
        <v>2</v>
      </c>
      <c r="W6" s="8" t="s">
        <v>0</v>
      </c>
      <c r="X6" s="8" t="s">
        <v>3</v>
      </c>
      <c r="Y6" s="8" t="s">
        <v>2</v>
      </c>
      <c r="Z6" s="8" t="s">
        <v>0</v>
      </c>
      <c r="AA6" s="8" t="s">
        <v>3</v>
      </c>
      <c r="AB6" s="8" t="s">
        <v>2</v>
      </c>
      <c r="AC6" s="8" t="s">
        <v>0</v>
      </c>
      <c r="AD6" s="8" t="s">
        <v>3</v>
      </c>
      <c r="AE6" s="8" t="s">
        <v>2</v>
      </c>
      <c r="AF6" s="8" t="s">
        <v>0</v>
      </c>
      <c r="AG6" s="8" t="s">
        <v>3</v>
      </c>
      <c r="AH6" s="8" t="s">
        <v>2</v>
      </c>
      <c r="AI6" s="8" t="s">
        <v>0</v>
      </c>
      <c r="AJ6" s="8" t="s">
        <v>3</v>
      </c>
      <c r="AK6" s="8" t="s">
        <v>2</v>
      </c>
      <c r="AL6" s="8" t="s">
        <v>0</v>
      </c>
      <c r="AM6" s="8" t="s">
        <v>3</v>
      </c>
      <c r="AN6" s="8" t="s">
        <v>2</v>
      </c>
      <c r="AO6" s="8" t="s">
        <v>0</v>
      </c>
      <c r="AP6" s="8" t="s">
        <v>3</v>
      </c>
      <c r="AQ6" s="8" t="s">
        <v>2</v>
      </c>
      <c r="AR6" s="8" t="s">
        <v>0</v>
      </c>
      <c r="AS6" s="8" t="s">
        <v>3</v>
      </c>
      <c r="AT6" s="8" t="s">
        <v>2</v>
      </c>
      <c r="AU6" s="8" t="s">
        <v>0</v>
      </c>
      <c r="AV6" s="8" t="s">
        <v>3</v>
      </c>
      <c r="AW6" s="8" t="s">
        <v>2</v>
      </c>
      <c r="AX6" s="8" t="s">
        <v>0</v>
      </c>
      <c r="AY6" s="8" t="s">
        <v>3</v>
      </c>
      <c r="AZ6" s="8" t="s">
        <v>2</v>
      </c>
      <c r="BA6" s="8" t="s">
        <v>0</v>
      </c>
      <c r="BB6" s="8" t="s">
        <v>3</v>
      </c>
      <c r="BC6" s="8" t="s">
        <v>2</v>
      </c>
      <c r="BD6" s="8" t="s">
        <v>0</v>
      </c>
      <c r="BE6" s="8" t="s">
        <v>3</v>
      </c>
      <c r="BF6" s="8" t="s">
        <v>2</v>
      </c>
      <c r="BG6" s="8" t="s">
        <v>0</v>
      </c>
      <c r="BH6" s="8" t="s">
        <v>3</v>
      </c>
      <c r="BI6" s="8" t="s">
        <v>2</v>
      </c>
      <c r="BJ6" s="8" t="s">
        <v>0</v>
      </c>
      <c r="BK6" s="8" t="s">
        <v>3</v>
      </c>
      <c r="BL6" s="8" t="s">
        <v>2</v>
      </c>
    </row>
    <row r="7" spans="1:64" ht="18.75" x14ac:dyDescent="0.3">
      <c r="A7" s="6" t="s">
        <v>10</v>
      </c>
      <c r="B7" s="25"/>
      <c r="C7" s="9"/>
      <c r="D7" s="9"/>
      <c r="E7" s="25">
        <v>400</v>
      </c>
      <c r="F7" s="9">
        <v>1148</v>
      </c>
      <c r="G7" s="9">
        <f>+E7*F7</f>
        <v>459200</v>
      </c>
      <c r="H7" s="25">
        <v>300</v>
      </c>
      <c r="I7" s="9">
        <v>600</v>
      </c>
      <c r="J7" s="9">
        <f>+H7*I7</f>
        <v>180000</v>
      </c>
      <c r="N7" s="25"/>
      <c r="O7" s="9"/>
      <c r="P7" s="9"/>
      <c r="Q7" s="25"/>
      <c r="R7" s="9"/>
      <c r="S7" s="9"/>
      <c r="T7" s="25"/>
      <c r="U7" s="9"/>
      <c r="V7" s="9"/>
      <c r="W7" s="25"/>
      <c r="X7" s="9"/>
      <c r="Y7" s="9"/>
      <c r="Z7" s="25"/>
      <c r="AA7" s="9"/>
      <c r="AB7" s="9"/>
      <c r="AC7" s="25"/>
      <c r="AD7" s="9"/>
      <c r="AE7" s="9"/>
      <c r="AF7" s="25"/>
      <c r="AG7" s="9"/>
      <c r="AH7" s="9"/>
      <c r="AI7" s="25">
        <v>200</v>
      </c>
      <c r="AJ7" s="9">
        <v>650</v>
      </c>
      <c r="AK7" s="9">
        <f>+AI7*AJ7</f>
        <v>130000</v>
      </c>
      <c r="AL7" s="25"/>
      <c r="AM7" s="9"/>
      <c r="AN7" s="9"/>
      <c r="AO7" s="25"/>
      <c r="AP7" s="9"/>
      <c r="AQ7" s="9"/>
      <c r="AR7" s="25"/>
      <c r="AS7" s="9"/>
      <c r="AT7" s="9"/>
      <c r="AU7" s="25"/>
      <c r="AV7" s="9"/>
      <c r="AW7" s="9"/>
      <c r="AX7" s="25">
        <v>200</v>
      </c>
      <c r="AY7" s="9">
        <v>700</v>
      </c>
      <c r="AZ7" s="9">
        <f>+AX7*AY7</f>
        <v>140000</v>
      </c>
      <c r="BA7" s="25">
        <v>1000</v>
      </c>
      <c r="BB7" s="9">
        <v>1500</v>
      </c>
      <c r="BC7" s="9">
        <f t="shared" ref="BC7:BC8" si="0">+BA7*BB7</f>
        <v>1500000</v>
      </c>
      <c r="BD7" s="25">
        <v>250</v>
      </c>
      <c r="BE7" s="9">
        <v>800</v>
      </c>
      <c r="BF7" s="9">
        <f t="shared" ref="BF7:BF8" si="1">+BD7*BE7</f>
        <v>200000</v>
      </c>
      <c r="BG7" s="25">
        <v>100</v>
      </c>
      <c r="BH7" s="9">
        <v>850</v>
      </c>
      <c r="BI7" s="9">
        <f t="shared" ref="BI7:BI8" si="2">+BG7*BH7</f>
        <v>85000</v>
      </c>
      <c r="BJ7" s="25"/>
      <c r="BK7" s="9">
        <v>1100</v>
      </c>
      <c r="BL7" s="9">
        <f t="shared" ref="BL7" si="3">+BJ7*BK7</f>
        <v>0</v>
      </c>
    </row>
    <row r="8" spans="1:64" ht="18.75" x14ac:dyDescent="0.3">
      <c r="A8" s="6" t="s">
        <v>9</v>
      </c>
      <c r="B8" s="25">
        <v>400</v>
      </c>
      <c r="C8" s="9">
        <v>650</v>
      </c>
      <c r="D8" s="9">
        <f>+B8*C8</f>
        <v>260000</v>
      </c>
      <c r="E8" s="25"/>
      <c r="F8" s="9"/>
      <c r="G8" s="9"/>
      <c r="H8" s="25"/>
      <c r="I8" s="9"/>
      <c r="J8" s="9"/>
      <c r="K8" s="25">
        <v>300</v>
      </c>
      <c r="L8" s="9">
        <v>750</v>
      </c>
      <c r="M8" s="9">
        <f>+K8*L8</f>
        <v>225000</v>
      </c>
      <c r="N8" s="25">
        <v>1000</v>
      </c>
      <c r="O8" s="9">
        <v>550</v>
      </c>
      <c r="P8" s="9">
        <f>+N8*O8</f>
        <v>550000</v>
      </c>
      <c r="Q8" s="25">
        <v>1000</v>
      </c>
      <c r="R8" s="9">
        <v>630</v>
      </c>
      <c r="S8" s="9">
        <f>+Q8*R8</f>
        <v>630000</v>
      </c>
      <c r="T8" s="25">
        <v>1000</v>
      </c>
      <c r="U8" s="9">
        <v>570</v>
      </c>
      <c r="V8" s="9">
        <f>+T8*U8</f>
        <v>570000</v>
      </c>
      <c r="W8" s="25">
        <v>1000</v>
      </c>
      <c r="X8" s="9">
        <v>550</v>
      </c>
      <c r="Y8" s="9">
        <f>+W8*X8</f>
        <v>550000</v>
      </c>
      <c r="Z8" s="25"/>
      <c r="AA8" s="9"/>
      <c r="AB8" s="9"/>
      <c r="AC8" s="25">
        <v>300</v>
      </c>
      <c r="AD8" s="9">
        <v>550</v>
      </c>
      <c r="AE8" s="9">
        <f>+AC8*AD8</f>
        <v>165000</v>
      </c>
      <c r="AF8" s="25">
        <v>500</v>
      </c>
      <c r="AG8" s="9">
        <v>490</v>
      </c>
      <c r="AH8" s="9">
        <f>+AF8*AG8</f>
        <v>245000</v>
      </c>
      <c r="AI8" s="25">
        <v>2000</v>
      </c>
      <c r="AJ8" s="9">
        <v>450</v>
      </c>
      <c r="AK8" s="9">
        <f>+AI8*AJ8</f>
        <v>900000</v>
      </c>
      <c r="AL8" s="25">
        <v>100</v>
      </c>
      <c r="AM8" s="9">
        <v>360</v>
      </c>
      <c r="AN8" s="9">
        <f>+AL8*AM8</f>
        <v>36000</v>
      </c>
      <c r="AO8" s="25">
        <v>600</v>
      </c>
      <c r="AP8" s="9">
        <v>600</v>
      </c>
      <c r="AQ8" s="9">
        <f>+AO8*AP8</f>
        <v>360000</v>
      </c>
      <c r="AR8" s="25"/>
      <c r="AS8" s="9"/>
      <c r="AT8" s="9"/>
      <c r="AU8" s="25">
        <v>800</v>
      </c>
      <c r="AV8" s="9">
        <v>600</v>
      </c>
      <c r="AW8" s="9">
        <f>+AU8*AV8</f>
        <v>480000</v>
      </c>
      <c r="AX8" s="25">
        <v>300</v>
      </c>
      <c r="AY8" s="9">
        <v>500</v>
      </c>
      <c r="AZ8" s="9">
        <f>+AX8*AY8</f>
        <v>150000</v>
      </c>
      <c r="BA8" s="25">
        <v>3000</v>
      </c>
      <c r="BB8" s="9">
        <v>1100</v>
      </c>
      <c r="BC8" s="9">
        <f t="shared" si="0"/>
        <v>3300000</v>
      </c>
      <c r="BD8" s="25">
        <v>250</v>
      </c>
      <c r="BE8" s="9">
        <v>700</v>
      </c>
      <c r="BF8" s="9">
        <f t="shared" si="1"/>
        <v>175000</v>
      </c>
      <c r="BG8" s="25">
        <v>150</v>
      </c>
      <c r="BH8" s="9">
        <v>625</v>
      </c>
      <c r="BI8" s="9">
        <f t="shared" si="2"/>
        <v>93750</v>
      </c>
      <c r="BJ8" s="25"/>
      <c r="BK8" s="9"/>
      <c r="BL8" s="9"/>
    </row>
    <row r="9" spans="1:64" ht="18.75" x14ac:dyDescent="0.3">
      <c r="A9" s="30" t="s">
        <v>29</v>
      </c>
      <c r="B9" s="25"/>
      <c r="C9" s="9"/>
      <c r="D9" s="9"/>
      <c r="E9" s="25"/>
      <c r="F9" s="9"/>
      <c r="G9" s="9"/>
      <c r="H9" s="25"/>
      <c r="I9" s="9"/>
      <c r="J9" s="9"/>
      <c r="K9" s="25"/>
      <c r="L9" s="9">
        <v>850</v>
      </c>
      <c r="M9" s="9">
        <f>+K8*L9</f>
        <v>255000</v>
      </c>
      <c r="N9" s="25"/>
      <c r="O9" s="9"/>
      <c r="P9" s="9"/>
      <c r="Q9" s="25"/>
      <c r="R9" s="9"/>
      <c r="S9" s="9"/>
      <c r="T9" s="25"/>
      <c r="U9" s="9"/>
      <c r="V9" s="9"/>
      <c r="W9" s="25"/>
      <c r="X9" s="9"/>
      <c r="Y9" s="9"/>
      <c r="Z9" s="25">
        <v>400</v>
      </c>
      <c r="AA9" s="9">
        <v>750</v>
      </c>
      <c r="AB9" s="9">
        <f>+Z9*AA9</f>
        <v>300000</v>
      </c>
      <c r="AC9" s="25"/>
      <c r="AD9" s="9"/>
      <c r="AE9" s="9"/>
      <c r="AF9" s="25"/>
      <c r="AG9" s="9"/>
      <c r="AH9" s="9"/>
      <c r="AI9" s="25"/>
      <c r="AJ9" s="9"/>
      <c r="AK9" s="9"/>
      <c r="AL9" s="25"/>
      <c r="AM9" s="9"/>
      <c r="AN9" s="9"/>
      <c r="AO9" s="25"/>
      <c r="AP9" s="9"/>
      <c r="AQ9" s="9"/>
      <c r="AR9" s="25"/>
      <c r="AS9" s="9"/>
      <c r="AT9" s="9"/>
      <c r="AU9" s="25"/>
      <c r="AV9" s="9"/>
      <c r="AW9" s="9"/>
      <c r="AX9" s="25"/>
      <c r="AY9" s="9"/>
      <c r="AZ9" s="9"/>
      <c r="BA9" s="25"/>
      <c r="BB9" s="9"/>
      <c r="BC9" s="9"/>
      <c r="BD9" s="25"/>
      <c r="BE9" s="9"/>
      <c r="BF9" s="9"/>
      <c r="BG9" s="25"/>
      <c r="BH9" s="9"/>
      <c r="BI9" s="9"/>
      <c r="BJ9" s="25"/>
      <c r="BK9" s="9"/>
      <c r="BL9" s="9"/>
    </row>
    <row r="10" spans="1:64" ht="18.75" x14ac:dyDescent="0.3">
      <c r="A10" s="6" t="s">
        <v>11</v>
      </c>
      <c r="B10" s="25"/>
      <c r="C10" s="9"/>
      <c r="D10" s="9"/>
      <c r="E10" s="25"/>
      <c r="F10" s="9"/>
      <c r="G10" s="9"/>
      <c r="H10" s="25"/>
      <c r="I10" s="9"/>
      <c r="J10" s="9"/>
      <c r="K10" s="25"/>
      <c r="L10" s="9"/>
      <c r="M10" s="9"/>
      <c r="N10" s="25"/>
      <c r="O10" s="9"/>
      <c r="P10" s="9"/>
      <c r="Q10" s="25"/>
      <c r="R10" s="9"/>
      <c r="S10" s="9"/>
      <c r="T10" s="25"/>
      <c r="U10" s="9"/>
      <c r="V10" s="9"/>
      <c r="W10" s="25"/>
      <c r="X10" s="9"/>
      <c r="Y10" s="9"/>
      <c r="Z10" s="25"/>
      <c r="AA10" s="9"/>
      <c r="AB10" s="9"/>
      <c r="AC10" s="25"/>
      <c r="AD10" s="9"/>
      <c r="AE10" s="9"/>
      <c r="AF10" s="25"/>
      <c r="AG10" s="9"/>
      <c r="AH10" s="9"/>
      <c r="AI10" s="25"/>
      <c r="AJ10" s="9"/>
      <c r="AK10" s="9"/>
      <c r="AL10" s="25"/>
      <c r="AM10" s="9"/>
      <c r="AN10" s="9"/>
      <c r="AO10" s="25"/>
      <c r="AP10" s="9"/>
      <c r="AQ10" s="9"/>
      <c r="AR10" s="25"/>
      <c r="AS10" s="9"/>
      <c r="AT10" s="9"/>
      <c r="AU10" s="25"/>
      <c r="AV10" s="9"/>
      <c r="AW10" s="9"/>
      <c r="AX10" s="25"/>
      <c r="AY10" s="9"/>
      <c r="AZ10" s="9"/>
      <c r="BA10" s="25"/>
      <c r="BB10" s="9"/>
      <c r="BC10" s="9"/>
      <c r="BD10" s="25"/>
      <c r="BE10" s="9"/>
      <c r="BF10" s="9"/>
      <c r="BG10" s="25"/>
      <c r="BH10" s="9"/>
      <c r="BI10" s="9"/>
      <c r="BJ10" s="25"/>
      <c r="BK10" s="9"/>
      <c r="BL10" s="9"/>
    </row>
    <row r="11" spans="1:64" ht="18.75" x14ac:dyDescent="0.3">
      <c r="A11" s="6" t="s">
        <v>57</v>
      </c>
      <c r="B11" s="25"/>
      <c r="C11" s="9"/>
      <c r="D11" s="9"/>
      <c r="E11" s="25"/>
      <c r="F11" s="9"/>
      <c r="G11" s="9"/>
      <c r="H11" s="25"/>
      <c r="I11" s="9"/>
      <c r="J11" s="9"/>
      <c r="K11" s="25"/>
      <c r="L11" s="9"/>
      <c r="M11" s="9"/>
      <c r="N11" s="25"/>
      <c r="O11" s="9"/>
      <c r="P11" s="9"/>
      <c r="Q11" s="25"/>
      <c r="R11" s="9"/>
      <c r="S11" s="9"/>
      <c r="T11" s="25"/>
      <c r="U11" s="9"/>
      <c r="V11" s="9"/>
      <c r="W11" s="25"/>
      <c r="X11" s="9"/>
      <c r="Y11" s="9"/>
      <c r="Z11" s="25"/>
      <c r="AA11" s="9"/>
      <c r="AB11" s="9"/>
      <c r="AC11" s="25"/>
      <c r="AD11" s="9"/>
      <c r="AE11" s="9"/>
      <c r="AF11" s="25"/>
      <c r="AG11" s="9"/>
      <c r="AH11" s="9"/>
      <c r="AI11" s="25">
        <v>100</v>
      </c>
      <c r="AJ11" s="9">
        <v>800</v>
      </c>
      <c r="AK11" s="9">
        <f>+AI11*AJ11</f>
        <v>80000</v>
      </c>
      <c r="AL11" s="25"/>
      <c r="AM11" s="9"/>
      <c r="AN11" s="9"/>
      <c r="AO11" s="25"/>
      <c r="AP11" s="9"/>
      <c r="AQ11" s="9"/>
      <c r="AR11" s="25"/>
      <c r="AS11" s="9"/>
      <c r="AT11" s="9"/>
      <c r="AU11" s="25"/>
      <c r="AV11" s="9"/>
      <c r="AW11" s="9"/>
      <c r="AX11" s="25"/>
      <c r="AY11" s="9"/>
      <c r="AZ11" s="9"/>
      <c r="BA11" s="25"/>
      <c r="BB11" s="9"/>
      <c r="BC11" s="9"/>
      <c r="BD11" s="25"/>
      <c r="BE11" s="9"/>
      <c r="BF11" s="9"/>
      <c r="BG11" s="25"/>
      <c r="BH11" s="9"/>
      <c r="BI11" s="9"/>
      <c r="BJ11" s="25"/>
      <c r="BK11" s="9"/>
      <c r="BL11" s="9"/>
    </row>
    <row r="12" spans="1:64" ht="18.75" x14ac:dyDescent="0.3">
      <c r="A12" s="6" t="s">
        <v>66</v>
      </c>
      <c r="B12" s="25"/>
      <c r="C12" s="9"/>
      <c r="D12" s="9"/>
      <c r="E12" s="25"/>
      <c r="F12" s="9"/>
      <c r="G12" s="9"/>
      <c r="H12" s="25"/>
      <c r="I12" s="9"/>
      <c r="J12" s="9"/>
      <c r="K12" s="25"/>
      <c r="L12" s="9"/>
      <c r="M12" s="9"/>
      <c r="N12" s="25"/>
      <c r="O12" s="9"/>
      <c r="P12" s="9"/>
      <c r="Q12" s="25"/>
      <c r="R12" s="9"/>
      <c r="S12" s="9"/>
      <c r="T12" s="25"/>
      <c r="U12" s="9"/>
      <c r="V12" s="9"/>
      <c r="W12" s="25"/>
      <c r="X12" s="9"/>
      <c r="Y12" s="9"/>
      <c r="Z12" s="25"/>
      <c r="AA12" s="9"/>
      <c r="AB12" s="9"/>
      <c r="AC12" s="25"/>
      <c r="AD12" s="9"/>
      <c r="AE12" s="9"/>
      <c r="AF12" s="25"/>
      <c r="AG12" s="9"/>
      <c r="AH12" s="9"/>
      <c r="AI12" s="25"/>
      <c r="AJ12" s="9"/>
      <c r="AK12" s="9"/>
      <c r="AL12" s="25"/>
      <c r="AM12" s="9"/>
      <c r="AN12" s="9"/>
      <c r="AO12" s="25"/>
      <c r="AP12" s="9"/>
      <c r="AQ12" s="9"/>
      <c r="AR12" s="25">
        <v>200</v>
      </c>
      <c r="AS12" s="9">
        <v>500</v>
      </c>
      <c r="AT12" s="9">
        <f>+AR12*AS12</f>
        <v>100000</v>
      </c>
      <c r="AU12" s="25"/>
      <c r="AV12" s="9"/>
      <c r="AW12" s="9"/>
      <c r="AX12" s="25"/>
      <c r="AY12" s="9"/>
      <c r="AZ12" s="9"/>
      <c r="BA12" s="25"/>
      <c r="BB12" s="9"/>
      <c r="BC12" s="9"/>
      <c r="BD12" s="25"/>
      <c r="BE12" s="9"/>
      <c r="BF12" s="9"/>
      <c r="BG12" s="25"/>
      <c r="BH12" s="9"/>
      <c r="BI12" s="9"/>
      <c r="BJ12" s="25"/>
      <c r="BK12" s="9"/>
      <c r="BL12" s="9"/>
    </row>
    <row r="13" spans="1:64" ht="18.75" x14ac:dyDescent="0.3">
      <c r="A13" s="6" t="s">
        <v>86</v>
      </c>
      <c r="B13" s="25"/>
      <c r="C13" s="9"/>
      <c r="D13" s="9"/>
      <c r="E13" s="25"/>
      <c r="F13" s="9"/>
      <c r="G13" s="9"/>
      <c r="H13" s="25"/>
      <c r="I13" s="9"/>
      <c r="J13" s="9"/>
      <c r="K13" s="25"/>
      <c r="L13" s="9"/>
      <c r="M13" s="9"/>
      <c r="N13" s="25"/>
      <c r="O13" s="9"/>
      <c r="P13" s="9"/>
      <c r="Q13" s="25"/>
      <c r="R13" s="9"/>
      <c r="S13" s="9"/>
      <c r="T13" s="25"/>
      <c r="U13" s="9"/>
      <c r="V13" s="9"/>
      <c r="W13" s="25"/>
      <c r="X13" s="9"/>
      <c r="Y13" s="9"/>
      <c r="Z13" s="25"/>
      <c r="AA13" s="9"/>
      <c r="AB13" s="9"/>
      <c r="AC13" s="25"/>
      <c r="AD13" s="9"/>
      <c r="AE13" s="9"/>
      <c r="AF13" s="25"/>
      <c r="AG13" s="9"/>
      <c r="AH13" s="9"/>
      <c r="AI13" s="25"/>
      <c r="AJ13" s="9"/>
      <c r="AK13" s="9"/>
      <c r="AL13" s="25"/>
      <c r="AM13" s="9"/>
      <c r="AN13" s="9"/>
      <c r="AO13" s="25"/>
      <c r="AP13" s="9"/>
      <c r="AQ13" s="9"/>
      <c r="AR13" s="25"/>
      <c r="AS13" s="9"/>
      <c r="AT13" s="9"/>
      <c r="AU13" s="25"/>
      <c r="AV13" s="9"/>
      <c r="AW13" s="9"/>
      <c r="AX13" s="25"/>
      <c r="AY13" s="9"/>
      <c r="AZ13" s="9"/>
      <c r="BA13" s="25"/>
      <c r="BB13" s="9"/>
      <c r="BC13" s="9"/>
      <c r="BD13" s="25"/>
      <c r="BE13" s="9"/>
      <c r="BF13" s="9"/>
      <c r="BG13" s="25">
        <v>150</v>
      </c>
      <c r="BH13" s="9">
        <v>720</v>
      </c>
      <c r="BI13" s="9">
        <f>+BG13*BH13</f>
        <v>108000</v>
      </c>
      <c r="BJ13" s="25"/>
      <c r="BK13" s="9"/>
      <c r="BL13" s="9"/>
    </row>
    <row r="14" spans="1:64" ht="18.75" x14ac:dyDescent="0.3">
      <c r="A14" s="6" t="s">
        <v>72</v>
      </c>
      <c r="B14" s="25"/>
      <c r="C14" s="9"/>
      <c r="D14" s="9"/>
      <c r="E14" s="25"/>
      <c r="F14" s="9"/>
      <c r="G14" s="9"/>
      <c r="H14" s="25"/>
      <c r="I14" s="9"/>
      <c r="J14" s="9"/>
      <c r="K14" s="25"/>
      <c r="L14" s="9"/>
      <c r="M14" s="9"/>
      <c r="N14" s="25"/>
      <c r="O14" s="9"/>
      <c r="P14" s="9"/>
      <c r="Q14" s="25"/>
      <c r="R14" s="9"/>
      <c r="S14" s="9"/>
      <c r="T14" s="25"/>
      <c r="U14" s="9"/>
      <c r="V14" s="9"/>
      <c r="W14" s="25"/>
      <c r="X14" s="9"/>
      <c r="Y14" s="9"/>
      <c r="Z14" s="25"/>
      <c r="AA14" s="9"/>
      <c r="AB14" s="9"/>
      <c r="AC14" s="25"/>
      <c r="AD14" s="9"/>
      <c r="AE14" s="9"/>
      <c r="AF14" s="25"/>
      <c r="AG14" s="9"/>
      <c r="AH14" s="9"/>
      <c r="AI14" s="25"/>
      <c r="AJ14" s="9"/>
      <c r="AK14" s="9"/>
      <c r="AL14" s="25"/>
      <c r="AM14" s="9"/>
      <c r="AN14" s="9"/>
      <c r="AO14" s="25"/>
      <c r="AP14" s="9"/>
      <c r="AQ14" s="9"/>
      <c r="AR14" s="25"/>
      <c r="AS14" s="9"/>
      <c r="AT14" s="9"/>
      <c r="AU14" s="25">
        <v>140</v>
      </c>
      <c r="AV14" s="9">
        <v>700</v>
      </c>
      <c r="AW14" s="9">
        <f>+AU14*AV14</f>
        <v>98000</v>
      </c>
      <c r="AX14" s="25"/>
      <c r="AY14" s="9"/>
      <c r="AZ14" s="9"/>
      <c r="BA14" s="25"/>
      <c r="BB14" s="9"/>
      <c r="BC14" s="9"/>
      <c r="BD14" s="25"/>
      <c r="BE14" s="9"/>
      <c r="BF14" s="9"/>
      <c r="BG14" s="25"/>
      <c r="BH14" s="9"/>
      <c r="BI14" s="9"/>
      <c r="BJ14" s="25"/>
      <c r="BK14" s="9"/>
      <c r="BL14" s="9"/>
    </row>
    <row r="15" spans="1:64" ht="38.25" customHeight="1" x14ac:dyDescent="0.25">
      <c r="A15" s="29" t="s">
        <v>19</v>
      </c>
      <c r="B15" s="10"/>
      <c r="C15" s="11"/>
      <c r="D15" s="12"/>
      <c r="E15" s="168" t="s">
        <v>22</v>
      </c>
      <c r="F15" s="169"/>
      <c r="G15" s="170"/>
      <c r="H15" s="139" t="s">
        <v>23</v>
      </c>
      <c r="I15" s="140"/>
      <c r="J15" s="141"/>
      <c r="K15" s="139" t="s">
        <v>31</v>
      </c>
      <c r="L15" s="140"/>
      <c r="M15" s="141"/>
      <c r="N15" s="139"/>
      <c r="O15" s="140"/>
      <c r="P15" s="141"/>
      <c r="Q15" s="139"/>
      <c r="R15" s="140"/>
      <c r="S15" s="141"/>
      <c r="T15" s="139"/>
      <c r="U15" s="140"/>
      <c r="V15" s="141"/>
      <c r="W15" s="139"/>
      <c r="X15" s="140"/>
      <c r="Y15" s="141"/>
      <c r="Z15" s="136" t="s">
        <v>46</v>
      </c>
      <c r="AA15" s="137"/>
      <c r="AB15" s="138"/>
      <c r="AC15" s="139" t="s">
        <v>49</v>
      </c>
      <c r="AD15" s="140"/>
      <c r="AE15" s="141"/>
      <c r="AF15" s="136" t="s">
        <v>53</v>
      </c>
      <c r="AG15" s="137"/>
      <c r="AH15" s="138"/>
      <c r="AI15" s="139"/>
      <c r="AJ15" s="140"/>
      <c r="AK15" s="141"/>
      <c r="AL15" s="139" t="s">
        <v>60</v>
      </c>
      <c r="AM15" s="140"/>
      <c r="AN15" s="141"/>
      <c r="AO15" s="139" t="s">
        <v>64</v>
      </c>
      <c r="AP15" s="140"/>
      <c r="AQ15" s="141"/>
      <c r="AR15" s="139" t="s">
        <v>31</v>
      </c>
      <c r="AS15" s="140"/>
      <c r="AT15" s="141"/>
      <c r="AU15" s="139" t="s">
        <v>73</v>
      </c>
      <c r="AV15" s="140"/>
      <c r="AW15" s="141"/>
      <c r="AX15" s="139" t="s">
        <v>76</v>
      </c>
      <c r="AY15" s="140"/>
      <c r="AZ15" s="141"/>
      <c r="BA15" s="136" t="s">
        <v>80</v>
      </c>
      <c r="BB15" s="137"/>
      <c r="BC15" s="138"/>
      <c r="BD15" s="139" t="s">
        <v>31</v>
      </c>
      <c r="BE15" s="140"/>
      <c r="BF15" s="141"/>
      <c r="BG15" s="139" t="s">
        <v>31</v>
      </c>
      <c r="BH15" s="140"/>
      <c r="BI15" s="141"/>
      <c r="BJ15" s="139"/>
      <c r="BK15" s="140"/>
      <c r="BL15" s="141"/>
    </row>
    <row r="16" spans="1:64" ht="18.75" x14ac:dyDescent="0.3">
      <c r="A16" s="13" t="s">
        <v>17</v>
      </c>
      <c r="B16" s="142" t="s">
        <v>18</v>
      </c>
      <c r="C16" s="143"/>
      <c r="D16" s="144"/>
      <c r="E16" s="16"/>
      <c r="F16" s="17"/>
      <c r="G16" s="18"/>
      <c r="H16" s="26" t="s">
        <v>24</v>
      </c>
      <c r="I16" s="17"/>
      <c r="J16" s="18"/>
      <c r="K16" s="26" t="s">
        <v>30</v>
      </c>
      <c r="L16" s="17"/>
      <c r="M16" s="18"/>
      <c r="N16" s="118" t="s">
        <v>34</v>
      </c>
      <c r="O16" s="119"/>
      <c r="P16" s="120"/>
      <c r="Q16" s="142" t="s">
        <v>37</v>
      </c>
      <c r="R16" s="143"/>
      <c r="S16" s="144"/>
      <c r="T16" s="118" t="s">
        <v>40</v>
      </c>
      <c r="U16" s="119"/>
      <c r="V16" s="120"/>
      <c r="W16" s="142" t="s">
        <v>43</v>
      </c>
      <c r="X16" s="143"/>
      <c r="Y16" s="144"/>
      <c r="Z16" s="142" t="s">
        <v>47</v>
      </c>
      <c r="AA16" s="143"/>
      <c r="AB16" s="144"/>
      <c r="AC16" s="26"/>
      <c r="AD16" s="17"/>
      <c r="AE16" s="18"/>
      <c r="AF16" s="142" t="s">
        <v>54</v>
      </c>
      <c r="AG16" s="143"/>
      <c r="AH16" s="144"/>
      <c r="AI16" s="142" t="s">
        <v>58</v>
      </c>
      <c r="AJ16" s="143"/>
      <c r="AK16" s="144"/>
      <c r="AL16" s="142" t="s">
        <v>61</v>
      </c>
      <c r="AM16" s="143"/>
      <c r="AN16" s="144"/>
      <c r="AO16" s="142" t="s">
        <v>65</v>
      </c>
      <c r="AP16" s="143"/>
      <c r="AQ16" s="144"/>
      <c r="AR16" s="151" t="s">
        <v>69</v>
      </c>
      <c r="AS16" s="152"/>
      <c r="AT16" s="153"/>
      <c r="AU16" s="118" t="s">
        <v>74</v>
      </c>
      <c r="AV16" s="119"/>
      <c r="AW16" s="120"/>
      <c r="AX16" s="118" t="s">
        <v>77</v>
      </c>
      <c r="AY16" s="119"/>
      <c r="AZ16" s="120"/>
      <c r="BA16" s="127" t="s">
        <v>81</v>
      </c>
      <c r="BB16" s="128"/>
      <c r="BC16" s="129"/>
      <c r="BD16" s="118" t="s">
        <v>83</v>
      </c>
      <c r="BE16" s="119"/>
      <c r="BF16" s="120"/>
      <c r="BG16" s="26"/>
      <c r="BH16" s="17"/>
      <c r="BI16" s="18"/>
      <c r="BJ16" s="26"/>
      <c r="BK16" s="17"/>
      <c r="BL16" s="18"/>
    </row>
    <row r="17" spans="1:64" ht="25.5" customHeight="1" x14ac:dyDescent="0.25">
      <c r="A17" s="14"/>
      <c r="B17" s="145"/>
      <c r="C17" s="146"/>
      <c r="D17" s="147"/>
      <c r="E17" s="19"/>
      <c r="F17" s="20"/>
      <c r="G17" s="21"/>
      <c r="H17" s="27"/>
      <c r="I17" s="20"/>
      <c r="J17" s="21"/>
      <c r="K17" s="27"/>
      <c r="L17" s="20"/>
      <c r="M17" s="21"/>
      <c r="N17" s="121"/>
      <c r="O17" s="122"/>
      <c r="P17" s="123"/>
      <c r="Q17" s="145"/>
      <c r="R17" s="146"/>
      <c r="S17" s="147"/>
      <c r="T17" s="121"/>
      <c r="U17" s="122"/>
      <c r="V17" s="123"/>
      <c r="W17" s="145"/>
      <c r="X17" s="146"/>
      <c r="Y17" s="147"/>
      <c r="Z17" s="145"/>
      <c r="AA17" s="146"/>
      <c r="AB17" s="147"/>
      <c r="AC17" s="27"/>
      <c r="AD17" s="20"/>
      <c r="AE17" s="21"/>
      <c r="AF17" s="145"/>
      <c r="AG17" s="146"/>
      <c r="AH17" s="147"/>
      <c r="AI17" s="145"/>
      <c r="AJ17" s="146"/>
      <c r="AK17" s="147"/>
      <c r="AL17" s="145"/>
      <c r="AM17" s="146"/>
      <c r="AN17" s="147"/>
      <c r="AO17" s="145"/>
      <c r="AP17" s="146"/>
      <c r="AQ17" s="147"/>
      <c r="AR17" s="154"/>
      <c r="AS17" s="155"/>
      <c r="AT17" s="156"/>
      <c r="AU17" s="121"/>
      <c r="AV17" s="122"/>
      <c r="AW17" s="123"/>
      <c r="AX17" s="121"/>
      <c r="AY17" s="122"/>
      <c r="AZ17" s="123"/>
      <c r="BA17" s="130"/>
      <c r="BB17" s="131"/>
      <c r="BC17" s="132"/>
      <c r="BD17" s="121"/>
      <c r="BE17" s="122"/>
      <c r="BF17" s="123"/>
      <c r="BG17" s="27"/>
      <c r="BH17" s="20"/>
      <c r="BI17" s="21"/>
      <c r="BJ17" s="27"/>
      <c r="BK17" s="20"/>
      <c r="BL17" s="21"/>
    </row>
    <row r="18" spans="1:64" ht="41.25" customHeight="1" x14ac:dyDescent="0.25">
      <c r="A18" s="15"/>
      <c r="B18" s="148"/>
      <c r="C18" s="149"/>
      <c r="D18" s="150"/>
      <c r="E18" s="22"/>
      <c r="F18" s="23"/>
      <c r="G18" s="24"/>
      <c r="H18" s="28"/>
      <c r="I18" s="23"/>
      <c r="J18" s="24"/>
      <c r="K18" s="28"/>
      <c r="L18" s="23"/>
      <c r="M18" s="24"/>
      <c r="N18" s="124"/>
      <c r="O18" s="125"/>
      <c r="P18" s="126"/>
      <c r="Q18" s="148"/>
      <c r="R18" s="149"/>
      <c r="S18" s="150"/>
      <c r="T18" s="124"/>
      <c r="U18" s="125"/>
      <c r="V18" s="126"/>
      <c r="W18" s="148"/>
      <c r="X18" s="149"/>
      <c r="Y18" s="150"/>
      <c r="Z18" s="148"/>
      <c r="AA18" s="149"/>
      <c r="AB18" s="150"/>
      <c r="AC18" s="28"/>
      <c r="AD18" s="23"/>
      <c r="AE18" s="24"/>
      <c r="AF18" s="148"/>
      <c r="AG18" s="149"/>
      <c r="AH18" s="150"/>
      <c r="AI18" s="148"/>
      <c r="AJ18" s="149"/>
      <c r="AK18" s="150"/>
      <c r="AL18" s="148"/>
      <c r="AM18" s="149"/>
      <c r="AN18" s="150"/>
      <c r="AO18" s="148"/>
      <c r="AP18" s="149"/>
      <c r="AQ18" s="150"/>
      <c r="AR18" s="157"/>
      <c r="AS18" s="158"/>
      <c r="AT18" s="159"/>
      <c r="AU18" s="124"/>
      <c r="AV18" s="125"/>
      <c r="AW18" s="126"/>
      <c r="AX18" s="124"/>
      <c r="AY18" s="125"/>
      <c r="AZ18" s="126"/>
      <c r="BA18" s="133"/>
      <c r="BB18" s="134"/>
      <c r="BC18" s="135"/>
      <c r="BD18" s="124"/>
      <c r="BE18" s="125"/>
      <c r="BF18" s="126"/>
      <c r="BG18" s="28"/>
      <c r="BH18" s="23"/>
      <c r="BI18" s="24"/>
      <c r="BJ18" s="28"/>
      <c r="BK18" s="23"/>
      <c r="BL18" s="24"/>
    </row>
  </sheetData>
  <mergeCells count="79">
    <mergeCell ref="D1:J1"/>
    <mergeCell ref="D2:J2"/>
    <mergeCell ref="B4:D4"/>
    <mergeCell ref="B5:D5"/>
    <mergeCell ref="B16:D18"/>
    <mergeCell ref="E4:G4"/>
    <mergeCell ref="E5:G5"/>
    <mergeCell ref="E15:G15"/>
    <mergeCell ref="H15:J15"/>
    <mergeCell ref="H4:J4"/>
    <mergeCell ref="H5:J5"/>
    <mergeCell ref="K4:M4"/>
    <mergeCell ref="K5:M5"/>
    <mergeCell ref="K15:M15"/>
    <mergeCell ref="N4:P4"/>
    <mergeCell ref="N5:P5"/>
    <mergeCell ref="N15:P15"/>
    <mergeCell ref="Q4:S4"/>
    <mergeCell ref="T4:V4"/>
    <mergeCell ref="Q5:S5"/>
    <mergeCell ref="T5:V5"/>
    <mergeCell ref="Q15:S15"/>
    <mergeCell ref="T15:V15"/>
    <mergeCell ref="W4:Y4"/>
    <mergeCell ref="Z4:AB4"/>
    <mergeCell ref="AC4:AE4"/>
    <mergeCell ref="AF4:AH4"/>
    <mergeCell ref="W5:Y5"/>
    <mergeCell ref="Z5:AB5"/>
    <mergeCell ref="AC5:AE5"/>
    <mergeCell ref="AF5:AH5"/>
    <mergeCell ref="W15:Y15"/>
    <mergeCell ref="Z15:AB15"/>
    <mergeCell ref="AC15:AE15"/>
    <mergeCell ref="AF15:AH15"/>
    <mergeCell ref="N16:P18"/>
    <mergeCell ref="Q16:S18"/>
    <mergeCell ref="T16:V18"/>
    <mergeCell ref="W16:Y18"/>
    <mergeCell ref="Z16:AB18"/>
    <mergeCell ref="AF16:AH18"/>
    <mergeCell ref="BA4:BC4"/>
    <mergeCell ref="BD4:BF4"/>
    <mergeCell ref="BG4:BI4"/>
    <mergeCell ref="BJ4:BL4"/>
    <mergeCell ref="AI5:AK5"/>
    <mergeCell ref="AL5:AN5"/>
    <mergeCell ref="AO5:AQ5"/>
    <mergeCell ref="AR5:AT5"/>
    <mergeCell ref="AU5:AW5"/>
    <mergeCell ref="AX5:AZ5"/>
    <mergeCell ref="AI4:AK4"/>
    <mergeCell ref="AL4:AN4"/>
    <mergeCell ref="AO4:AQ4"/>
    <mergeCell ref="AR4:AT4"/>
    <mergeCell ref="AU4:AW4"/>
    <mergeCell ref="AX4:AZ4"/>
    <mergeCell ref="BA5:BC5"/>
    <mergeCell ref="BD5:BF5"/>
    <mergeCell ref="BG5:BI5"/>
    <mergeCell ref="BJ5:BL5"/>
    <mergeCell ref="AI15:AK15"/>
    <mergeCell ref="AL15:AN15"/>
    <mergeCell ref="AO15:AQ15"/>
    <mergeCell ref="AR15:AT15"/>
    <mergeCell ref="AU15:AW15"/>
    <mergeCell ref="AX15:AZ15"/>
    <mergeCell ref="BG15:BI15"/>
    <mergeCell ref="BJ15:BL15"/>
    <mergeCell ref="AI16:AK18"/>
    <mergeCell ref="AL16:AN18"/>
    <mergeCell ref="AO16:AQ18"/>
    <mergeCell ref="AR16:AT18"/>
    <mergeCell ref="AU16:AW18"/>
    <mergeCell ref="AX16:AZ18"/>
    <mergeCell ref="BA16:BC18"/>
    <mergeCell ref="BD16:BF18"/>
    <mergeCell ref="BA15:BC15"/>
    <mergeCell ref="BD15:BF15"/>
  </mergeCells>
  <pageMargins left="0.11811023622047245" right="0.11811023622047245" top="0.74803149606299213" bottom="0.74803149606299213" header="0.31496062992125984" footer="0.31496062992125984"/>
  <pageSetup paperSize="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opLeftCell="A19" zoomScale="85" zoomScaleNormal="85" workbookViewId="0">
      <selection activeCell="D12" sqref="D12"/>
    </sheetView>
  </sheetViews>
  <sheetFormatPr baseColWidth="10" defaultRowHeight="15.75" x14ac:dyDescent="0.25"/>
  <cols>
    <col min="1" max="1" width="34.7109375" style="42" bestFit="1" customWidth="1"/>
    <col min="2" max="2" width="12.42578125" style="42" customWidth="1"/>
    <col min="3" max="3" width="13.28515625" style="42" customWidth="1"/>
    <col min="4" max="4" width="21.5703125" style="42" customWidth="1"/>
    <col min="5" max="6" width="11.42578125" style="42" customWidth="1"/>
    <col min="7" max="7" width="23.42578125" style="42" customWidth="1"/>
    <col min="8" max="9" width="11.42578125" style="42" customWidth="1"/>
    <col min="10" max="10" width="13.7109375" style="42" customWidth="1"/>
    <col min="11" max="12" width="11.42578125" style="42" customWidth="1"/>
    <col min="13" max="13" width="13.7109375" style="42" customWidth="1"/>
    <col min="14" max="15" width="11.42578125" style="42" customWidth="1"/>
    <col min="16" max="16" width="13.7109375" style="42" customWidth="1"/>
    <col min="17" max="18" width="11.42578125" style="42" customWidth="1"/>
    <col min="19" max="19" width="13.7109375" style="42" customWidth="1"/>
    <col min="20" max="21" width="11.42578125" style="42" customWidth="1"/>
    <col min="22" max="22" width="13.7109375" style="42" customWidth="1"/>
    <col min="23" max="24" width="11.42578125" style="42" customWidth="1"/>
    <col min="25" max="25" width="11.140625" style="42" customWidth="1"/>
    <col min="26" max="26" width="10.5703125" style="42" customWidth="1"/>
    <col min="27" max="27" width="11.42578125" style="42" customWidth="1"/>
    <col min="28" max="28" width="13.7109375" style="42" customWidth="1"/>
    <col min="29" max="30" width="11.42578125" style="42" customWidth="1"/>
    <col min="31" max="31" width="13.7109375" style="42" customWidth="1"/>
    <col min="32" max="16384" width="11.42578125" style="4"/>
  </cols>
  <sheetData>
    <row r="2" spans="1:31" ht="16.5" thickBot="1" x14ac:dyDescent="0.3"/>
    <row r="3" spans="1:31" ht="16.5" thickBot="1" x14ac:dyDescent="0.3">
      <c r="A3" s="43"/>
      <c r="B3" s="171" t="s">
        <v>9</v>
      </c>
      <c r="C3" s="172"/>
      <c r="D3" s="173"/>
      <c r="E3" s="171" t="s">
        <v>10</v>
      </c>
      <c r="F3" s="172"/>
      <c r="G3" s="173"/>
      <c r="AC3" s="4"/>
      <c r="AD3" s="4"/>
      <c r="AE3" s="4"/>
    </row>
    <row r="4" spans="1:31" ht="16.5" thickBot="1" x14ac:dyDescent="0.3">
      <c r="B4" s="39" t="s">
        <v>0</v>
      </c>
      <c r="C4" s="40" t="s">
        <v>3</v>
      </c>
      <c r="D4" s="41" t="s">
        <v>2</v>
      </c>
      <c r="E4" s="39" t="s">
        <v>0</v>
      </c>
      <c r="F4" s="40" t="s">
        <v>3</v>
      </c>
      <c r="G4" s="41" t="s">
        <v>2</v>
      </c>
      <c r="AC4" s="4"/>
      <c r="AD4" s="4"/>
      <c r="AE4" s="4"/>
    </row>
    <row r="5" spans="1:31" x14ac:dyDescent="0.25">
      <c r="A5" s="84" t="s">
        <v>91</v>
      </c>
      <c r="B5" s="85">
        <v>300</v>
      </c>
      <c r="C5" s="86">
        <v>450</v>
      </c>
      <c r="D5" s="86">
        <f>+B5*C5</f>
        <v>135000</v>
      </c>
      <c r="E5" s="36"/>
      <c r="F5" s="37"/>
      <c r="G5" s="38"/>
      <c r="AC5" s="4"/>
      <c r="AD5" s="4"/>
      <c r="AE5" s="4"/>
    </row>
    <row r="6" spans="1:31" x14ac:dyDescent="0.25">
      <c r="A6" s="87"/>
      <c r="B6" s="88"/>
      <c r="C6" s="89"/>
      <c r="D6" s="90"/>
      <c r="E6" s="33"/>
      <c r="F6" s="34"/>
      <c r="G6" s="35"/>
      <c r="AC6" s="4"/>
      <c r="AD6" s="4"/>
      <c r="AE6" s="4"/>
    </row>
    <row r="7" spans="1:31" x14ac:dyDescent="0.25">
      <c r="A7" s="51" t="s">
        <v>25</v>
      </c>
      <c r="B7" s="33"/>
      <c r="C7" s="34"/>
      <c r="D7" s="32"/>
      <c r="E7" s="56">
        <v>300</v>
      </c>
      <c r="F7" s="57">
        <v>600</v>
      </c>
      <c r="G7" s="58">
        <f>+E7*F7</f>
        <v>180000</v>
      </c>
      <c r="AC7" s="4"/>
      <c r="AD7" s="4"/>
      <c r="AE7" s="4"/>
    </row>
    <row r="8" spans="1:31" x14ac:dyDescent="0.25">
      <c r="A8" s="46" t="s">
        <v>26</v>
      </c>
      <c r="B8" s="47"/>
      <c r="C8" s="48"/>
      <c r="D8" s="79"/>
      <c r="E8" s="47"/>
      <c r="F8" s="48"/>
      <c r="G8" s="49"/>
      <c r="AC8" s="4"/>
      <c r="AD8" s="4"/>
      <c r="AE8" s="4"/>
    </row>
    <row r="9" spans="1:31" x14ac:dyDescent="0.25">
      <c r="A9" s="50" t="s">
        <v>32</v>
      </c>
      <c r="B9" s="44">
        <v>100</v>
      </c>
      <c r="C9" s="45">
        <v>550</v>
      </c>
      <c r="D9" s="83">
        <f>+B9*C9</f>
        <v>55000</v>
      </c>
      <c r="E9" s="51"/>
      <c r="F9" s="52"/>
      <c r="G9" s="53"/>
      <c r="AC9" s="4"/>
      <c r="AD9" s="4"/>
      <c r="AE9" s="4"/>
    </row>
    <row r="10" spans="1:31" x14ac:dyDescent="0.25">
      <c r="A10" s="46" t="s">
        <v>33</v>
      </c>
      <c r="B10" s="47"/>
      <c r="C10" s="48"/>
      <c r="D10" s="79"/>
      <c r="E10" s="54"/>
      <c r="F10" s="55"/>
      <c r="G10" s="53"/>
      <c r="AC10" s="4"/>
      <c r="AD10" s="4"/>
      <c r="AE10" s="4"/>
    </row>
    <row r="11" spans="1:31" x14ac:dyDescent="0.25">
      <c r="A11" s="50" t="s">
        <v>38</v>
      </c>
      <c r="B11" s="56">
        <v>100</v>
      </c>
      <c r="C11" s="57">
        <v>570</v>
      </c>
      <c r="D11" s="64">
        <f>+B11*C11</f>
        <v>57000</v>
      </c>
      <c r="E11" s="50"/>
      <c r="F11" s="59"/>
      <c r="G11" s="60"/>
      <c r="AC11" s="4"/>
      <c r="AD11" s="4"/>
      <c r="AE11" s="4"/>
    </row>
    <row r="12" spans="1:31" x14ac:dyDescent="0.25">
      <c r="A12" s="46" t="s">
        <v>39</v>
      </c>
      <c r="B12" s="61"/>
      <c r="C12" s="62"/>
      <c r="D12" s="73"/>
      <c r="E12" s="46"/>
      <c r="F12" s="63"/>
      <c r="G12" s="49"/>
      <c r="AC12" s="4"/>
      <c r="AD12" s="4"/>
      <c r="AE12" s="4"/>
    </row>
    <row r="13" spans="1:31" x14ac:dyDescent="0.25">
      <c r="A13" s="50" t="s">
        <v>44</v>
      </c>
      <c r="B13" s="56">
        <v>100</v>
      </c>
      <c r="C13" s="57">
        <v>750</v>
      </c>
      <c r="D13" s="64">
        <f>+B13*C13</f>
        <v>75000</v>
      </c>
      <c r="E13" s="61"/>
      <c r="F13" s="62"/>
      <c r="G13" s="53"/>
      <c r="AC13" s="4"/>
      <c r="AD13" s="4"/>
      <c r="AE13" s="4"/>
    </row>
    <row r="14" spans="1:31" x14ac:dyDescent="0.25">
      <c r="A14" s="46" t="s">
        <v>45</v>
      </c>
      <c r="B14" s="81"/>
      <c r="C14" s="63" t="s">
        <v>89</v>
      </c>
      <c r="D14" s="65"/>
      <c r="E14" s="47"/>
      <c r="F14" s="48"/>
      <c r="G14" s="49"/>
      <c r="AC14" s="4"/>
      <c r="AD14" s="4"/>
      <c r="AE14" s="4"/>
    </row>
    <row r="15" spans="1:31" x14ac:dyDescent="0.25">
      <c r="A15" s="50" t="s">
        <v>50</v>
      </c>
      <c r="B15" s="44">
        <v>100</v>
      </c>
      <c r="C15" s="45">
        <v>550</v>
      </c>
      <c r="D15" s="83">
        <f>+B15*C15</f>
        <v>55000</v>
      </c>
      <c r="E15" s="66"/>
      <c r="F15" s="67"/>
      <c r="G15" s="60"/>
      <c r="AC15" s="4"/>
      <c r="AD15" s="4"/>
      <c r="AE15" s="4"/>
    </row>
    <row r="16" spans="1:31" x14ac:dyDescent="0.25">
      <c r="A16" s="46" t="s">
        <v>48</v>
      </c>
      <c r="B16" s="54"/>
      <c r="C16" s="55"/>
      <c r="D16" s="73"/>
      <c r="E16" s="47"/>
      <c r="F16" s="48"/>
      <c r="G16" s="49"/>
      <c r="AC16" s="4"/>
      <c r="AD16" s="4"/>
      <c r="AE16" s="4"/>
    </row>
    <row r="17" spans="1:31" x14ac:dyDescent="0.25">
      <c r="A17" s="50" t="s">
        <v>51</v>
      </c>
      <c r="B17" s="56">
        <v>100</v>
      </c>
      <c r="C17" s="57">
        <v>490</v>
      </c>
      <c r="D17" s="64">
        <f>+B17*C17</f>
        <v>49000</v>
      </c>
      <c r="E17" s="66"/>
      <c r="F17" s="67"/>
      <c r="G17" s="60"/>
      <c r="AC17" s="4"/>
      <c r="AD17" s="4"/>
      <c r="AE17" s="4"/>
    </row>
    <row r="18" spans="1:31" x14ac:dyDescent="0.25">
      <c r="A18" s="46" t="s">
        <v>52</v>
      </c>
      <c r="B18" s="61"/>
      <c r="C18" s="62"/>
      <c r="D18" s="73"/>
      <c r="E18" s="47"/>
      <c r="F18" s="48"/>
      <c r="G18" s="49"/>
      <c r="AC18" s="4"/>
      <c r="AD18" s="4"/>
      <c r="AE18" s="4"/>
    </row>
    <row r="19" spans="1:31" x14ac:dyDescent="0.25">
      <c r="A19" s="50" t="s">
        <v>55</v>
      </c>
      <c r="B19" s="56">
        <v>100</v>
      </c>
      <c r="C19" s="57">
        <v>450</v>
      </c>
      <c r="D19" s="64">
        <f>+B19*C19</f>
        <v>45000</v>
      </c>
      <c r="E19" s="56">
        <v>200</v>
      </c>
      <c r="F19" s="57">
        <v>650</v>
      </c>
      <c r="G19" s="58">
        <f>+E19*F19</f>
        <v>130000</v>
      </c>
      <c r="AC19" s="4"/>
      <c r="AD19" s="4"/>
      <c r="AE19" s="4"/>
    </row>
    <row r="20" spans="1:31" x14ac:dyDescent="0.25">
      <c r="A20" s="46" t="s">
        <v>56</v>
      </c>
      <c r="B20" s="54"/>
      <c r="C20" s="55"/>
      <c r="D20" s="73"/>
      <c r="E20" s="47"/>
      <c r="F20" s="48"/>
      <c r="G20" s="49"/>
      <c r="AC20" s="4"/>
      <c r="AD20" s="4"/>
      <c r="AE20" s="4"/>
    </row>
    <row r="21" spans="1:31" x14ac:dyDescent="0.25">
      <c r="A21" s="91" t="s">
        <v>92</v>
      </c>
      <c r="B21" s="92">
        <v>100</v>
      </c>
      <c r="C21" s="93">
        <v>360</v>
      </c>
      <c r="D21" s="94">
        <f>+B21*C21</f>
        <v>36000</v>
      </c>
      <c r="E21" s="66"/>
      <c r="F21" s="67"/>
      <c r="G21" s="60"/>
      <c r="AC21" s="4"/>
      <c r="AD21" s="4"/>
      <c r="AE21" s="4"/>
    </row>
    <row r="22" spans="1:31" x14ac:dyDescent="0.25">
      <c r="A22" s="95" t="s">
        <v>28</v>
      </c>
      <c r="B22" s="96"/>
      <c r="C22" s="97"/>
      <c r="D22" s="98"/>
      <c r="E22" s="47"/>
      <c r="F22" s="48"/>
      <c r="G22" s="49"/>
      <c r="AC22" s="4"/>
      <c r="AD22" s="4"/>
      <c r="AE22" s="4"/>
    </row>
    <row r="23" spans="1:31" x14ac:dyDescent="0.25">
      <c r="A23" s="91" t="s">
        <v>62</v>
      </c>
      <c r="B23" s="92">
        <v>100</v>
      </c>
      <c r="C23" s="93">
        <v>600</v>
      </c>
      <c r="D23" s="94">
        <f>+B23*C23</f>
        <v>60000</v>
      </c>
      <c r="E23" s="66"/>
      <c r="F23" s="67"/>
      <c r="G23" s="60"/>
    </row>
    <row r="24" spans="1:31" x14ac:dyDescent="0.25">
      <c r="A24" s="95" t="s">
        <v>63</v>
      </c>
      <c r="B24" s="96"/>
      <c r="C24" s="97"/>
      <c r="D24" s="98"/>
      <c r="E24" s="47"/>
      <c r="F24" s="48"/>
      <c r="G24" s="49"/>
    </row>
    <row r="25" spans="1:31" x14ac:dyDescent="0.25">
      <c r="A25" s="50" t="s">
        <v>70</v>
      </c>
      <c r="B25" s="56">
        <v>100</v>
      </c>
      <c r="C25" s="57">
        <v>600</v>
      </c>
      <c r="D25" s="64">
        <f>+B25*C25</f>
        <v>60000</v>
      </c>
      <c r="E25" s="61"/>
      <c r="F25" s="62"/>
      <c r="G25" s="53"/>
    </row>
    <row r="26" spans="1:31" ht="16.5" thickBot="1" x14ac:dyDescent="0.3">
      <c r="A26" s="68" t="s">
        <v>71</v>
      </c>
      <c r="B26" s="68"/>
      <c r="C26" s="69"/>
      <c r="D26" s="80"/>
      <c r="E26" s="71"/>
      <c r="F26" s="72"/>
      <c r="G26" s="70"/>
    </row>
    <row r="27" spans="1:31" ht="16.5" thickBot="1" x14ac:dyDescent="0.3">
      <c r="A27" s="82" t="s">
        <v>90</v>
      </c>
      <c r="B27" s="77">
        <f>SUM(B5:B26)</f>
        <v>1200</v>
      </c>
      <c r="C27" s="74"/>
      <c r="D27" s="78"/>
      <c r="E27" s="77">
        <f>SUM(E5:E26)</f>
        <v>500</v>
      </c>
      <c r="F27" s="75"/>
      <c r="G27" s="76"/>
    </row>
    <row r="29" spans="1:31" x14ac:dyDescent="0.25">
      <c r="A29" s="99" t="s">
        <v>93</v>
      </c>
    </row>
  </sheetData>
  <mergeCells count="2">
    <mergeCell ref="B3:D3"/>
    <mergeCell ref="E3:G3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Pedido</vt:lpstr>
      <vt:lpstr>Cuadro Comparativo de Ofertas</vt:lpstr>
      <vt:lpstr>Adjudicación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lastPrinted>2023-03-06T16:03:35Z</cp:lastPrinted>
  <dcterms:created xsi:type="dcterms:W3CDTF">2018-01-16T13:09:02Z</dcterms:created>
  <dcterms:modified xsi:type="dcterms:W3CDTF">2023-03-07T12:44:20Z</dcterms:modified>
</cp:coreProperties>
</file>